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35" windowWidth="15330" windowHeight="3390" activeTab="0"/>
  </bookViews>
  <sheets>
    <sheet name="Приложение 1 (Объем доходов" sheetId="1" r:id="rId1"/>
  </sheets>
  <definedNames>
    <definedName name="_xlnm.Print_Titles" localSheetId="0">'Приложение 1 (Объем доходов'!$7:$7</definedName>
    <definedName name="_xlnm.Print_Area" localSheetId="0">'Приложение 1 (Объем доходов'!$A$1:$E$84</definedName>
  </definedNames>
  <calcPr fullCalcOnLoad="1"/>
</workbook>
</file>

<file path=xl/sharedStrings.xml><?xml version="1.0" encoding="utf-8"?>
<sst xmlns="http://schemas.openxmlformats.org/spreadsheetml/2006/main" count="158" uniqueCount="158">
  <si>
    <t>Субвенции бюджетам городских округов на выполнение передаваемых полномочий субъектов Российской Федерации</t>
  </si>
  <si>
    <t>Код доходов</t>
  </si>
  <si>
    <t>Наименование доходов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</si>
  <si>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</si>
  <si>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</si>
  <si>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</si>
  <si>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</si>
  <si>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</si>
  <si>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</si>
  <si>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000 1 06 06000 00 0000 110</t>
  </si>
  <si>
    <t>Земельный налог</t>
  </si>
  <si>
    <t>000 1 08 00000 00 0000 000</t>
  </si>
  <si>
    <t>Государственная пошлина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</si>
  <si>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</si>
  <si>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</si>
  <si>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</si>
  <si>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</si>
  <si>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</si>
  <si>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</si>
  <si>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</si>
  <si>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</si>
  <si>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</si>
  <si>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</si>
  <si>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000 1 14 00000 00 0000 000</t>
  </si>
  <si>
    <t xml:space="preserve">Доходы от продажи материальных и нематериальных активов </t>
  </si>
  <si>
    <t>БЕЗВОЗМЕЗДНЫЕ ПОСТУПЛЕНИЯ</t>
  </si>
  <si>
    <t>Дотации на выравнивание бюджетной обеспеченности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</si>
  <si>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</si>
  <si>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ВСЕГО ДОХОДОВ:</t>
  </si>
  <si>
    <t>Приложение 1</t>
  </si>
  <si>
    <t>(рублей)</t>
  </si>
  <si>
    <t>000 2 00 00000 00 0000 000</t>
  </si>
  <si>
    <t>Субсидии бюджетам бюджетной системы Российской Федерации (межбюджетные субсидии)</t>
  </si>
  <si>
    <t>000 1 16 00000 00 0000 000</t>
  </si>
  <si>
    <t>Штрафы, санкции, возмещение ущерба</t>
  </si>
  <si>
    <t>Единый сельскохозяйственный налог</t>
  </si>
  <si>
    <t>000 1 05 03010 01 0000 110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</si>
  <si>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</si>
  <si>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000 1 11 05034 04 0000 120</t>
  </si>
  <si>
    <t>Прочие субвенции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</si>
  <si>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</si>
  <si>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выполнение передаваемых полномочий субъектов Российской Федерации (на компенсационные выплаты по льготному проезду отдельных категорий граждан на авто-,электро-,и железнодорожном транспорте)</t>
  </si>
  <si>
    <t>Субвенции бюджетам городских округов на выполнение передаваемых полномочий субъектов Российской Федерации (на приобретение технических и других средств реабилитации инвалидам и отдельным категориям граждан, льготным категориям граждан)</t>
  </si>
  <si>
    <t>Субвенции бюджетам городских округов на выполнение передаваемых полномочий субъектов Российской Федерации (на социальное пособие на погребение)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</si>
  <si>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</si>
  <si>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</si>
  <si>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</si>
  <si>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отдельным категориям граждан)</t>
  </si>
  <si>
    <t>Акцизы по подакцизным товарам (продукции), производимым на территории Российской Федерации</t>
  </si>
  <si>
    <t xml:space="preserve">Прочие субсидии бюджетам городских округов </t>
  </si>
  <si>
    <t>Прочие субсидии бюджетам городских округов (на проведение капитального ремонта общежитий, а также жилых зданий, нежилых зданий, жилых домов, многоквартирных домов, использовавшихся до 21 марта 2014 года в качестве общежитий, на территории Республики Крым)</t>
  </si>
  <si>
    <t>000 1 03 02000 01 0000 110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</si>
  <si>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</si>
  <si>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</si>
  <si>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000 1 14 06024 04 0000 430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</si>
  <si>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</si>
  <si>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Сумма</t>
  </si>
  <si>
    <t>Прочие субвенции бюджетам городских округов (субвенции из бюджета Республики Крым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помещений)</t>
  </si>
  <si>
    <t>Дотации бюджетам бюджетной системы Российской Федерации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</si>
  <si>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</si>
  <si>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000 1 11 05324 04 0000 120</t>
  </si>
  <si>
    <t>000 2 02 30024 04 0005 150</t>
  </si>
  <si>
    <t>000 2 02 30024 04 0004 150</t>
  </si>
  <si>
    <t>000 2 02 30024 04 0007 150</t>
  </si>
  <si>
    <t>000 2 02 30024 04 0016 150</t>
  </si>
  <si>
    <t>000 2 02 30024 04 0015 150</t>
  </si>
  <si>
    <t>000 2 02 30024 04 0019 150</t>
  </si>
  <si>
    <t>000 2 02 35250 04 0000 150</t>
  </si>
  <si>
    <t>000 2 02 35220 04 0000 150</t>
  </si>
  <si>
    <t>000 2 02 30024 04 0001 150</t>
  </si>
  <si>
    <t>000 2 02 30029 04 0000 150</t>
  </si>
  <si>
    <t>000 2 02 30024 04 0006 150</t>
  </si>
  <si>
    <t>000 2 02 30024 04 0018 150</t>
  </si>
  <si>
    <t>000 2 02 30024 04 0017 150</t>
  </si>
  <si>
    <t>000 2 02 29999 04 0000 150</t>
  </si>
  <si>
    <t>000 2 02 30024 04 0002 150</t>
  </si>
  <si>
    <t>000 2 02 39999 04 0000 150</t>
  </si>
  <si>
    <t>000 2 02 35120 04 0000 150</t>
  </si>
  <si>
    <t>000 2 02 30024 04 0012 150</t>
  </si>
  <si>
    <t>000 2 02 30000 00 0000 150</t>
  </si>
  <si>
    <t>000 2 02 30024 04 0000 150</t>
  </si>
  <si>
    <t>000 2 02 30024 04 0020 150</t>
  </si>
  <si>
    <t>000 2 02 27188 04 0000 150</t>
  </si>
  <si>
    <t>000 2 02 20000 00 0000 150</t>
  </si>
  <si>
    <t>000 2 02 15001 04 0000 150</t>
  </si>
  <si>
    <t>000 2 02  15001 00 0000 150</t>
  </si>
  <si>
    <t>000 2 02 10000 00 0000 150</t>
  </si>
  <si>
    <t>2022 год</t>
  </si>
  <si>
    <t>Субвенции бюджетам городских округов на выполнение передаваемых полномочий субъектов Российской Федерации (на компенсацию отдельным категориям граждан оплаты взноса на капитальный ремонт общего имущества в многоквартирном доме за счет средств Республики Крым)</t>
  </si>
  <si>
    <t>2023 год</t>
  </si>
  <si>
    <t>000 2 02 30024 04 0025 150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</si>
  <si>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в сфере социальной защиты населения, опеки и попечительства в отношении граждан, признанных судом недееспособными или ограниченно дееспособными, опеки и попечительства имущества граждан, признанных судом безвестно отсутствующими)</t>
  </si>
  <si>
    <t>000 2 02 30024 04 0027 150</t>
  </si>
  <si>
    <t>Налог, взимаемый в связи с применением упрощенной системы налогообложения</t>
  </si>
  <si>
    <t>000 1 06 01000 00 0000 110</t>
  </si>
  <si>
    <t>Налог на имущество физических лиц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</si>
  <si>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</si>
  <si>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Субсидии бюджетам городских округов на реализацию программ формирования современной городской среды</t>
  </si>
  <si>
    <t>Субвенции бюджетам бюджетной системы Российской Федерации</t>
  </si>
  <si>
    <t>000 1 11 09080 04 0000 120</t>
  </si>
  <si>
    <t>000 2 02 39999 04 0023 150</t>
  </si>
  <si>
    <t>000 2 02 30024 04 0026 150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</si>
  <si>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по материальному и денежному обеспечению одеждой, обувью и мягким инвентарем лиц из числа детей сирот и детей, оставшихся без попечения родителей, обучающихся в муниципальных образовательных организациях)</t>
  </si>
  <si>
    <t>000 2 02 29999 04 0126 150</t>
  </si>
  <si>
    <t>000 2 02 25519 04 0000 150</t>
  </si>
  <si>
    <t>000 2 02 25299 04 0000 150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</si>
  <si>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</si>
  <si>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000 2 02 25555 04 0000 150</t>
  </si>
  <si>
    <t>Субсидии бюджетам городских округов на поддержку отрасли культуры</t>
  </si>
  <si>
    <t xml:space="preserve"> 000 2 02 25188 04 0000 150</t>
  </si>
  <si>
    <t>000 1 05 01000 00 0000 110</t>
  </si>
  <si>
    <t>000 2 02 25304 04 0000 150</t>
  </si>
  <si>
    <t xml:space="preserve"> 000  2 02 35303 04 0000 150
</t>
  </si>
  <si>
    <t>Дотации бюджетам городских округов на выравнивание бюджетной обеспеченности из бюджета субъекта Российской Федерации</t>
  </si>
  <si>
    <t>Объем поступлений доходов бюджета муниципального образования городской округ Евпатория Республики Крым по кодам видов (подвидов) доходов на 2022 год и на плановый период 2023 и 2024 годов</t>
  </si>
  <si>
    <t>2024 год</t>
  </si>
  <si>
    <t>Прочие субвенции бюджетам городских округов (на предоставление компенсации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местности)</t>
  </si>
  <si>
    <t>000 2 02 39999 04 0028 150</t>
  </si>
  <si>
    <t>000 2 02 29999 04 0101 150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</si>
  <si>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в сфере административной ответственности)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</si>
  <si>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в сфере архивного дела)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</si>
  <si>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по созданию и организации деятельности комиссий по делам несовершеннолетних и защите их прав)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</si>
  <si>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Республики Крым по опеке и попечительству в отношении несовершеннолетних)</t>
  </si>
  <si>
    <t>Субвенции бюджетам городских округов на выполнение передаваемых полномочий субъектов Российской Федерации (на осуществление полномочий по предоставлению ежемесячной помощи детям-сиротам и детям, оставшимся без попечения родителей и принятым в приемную семью, денежного вознаграждения, причитающегося приемным родителям)</t>
  </si>
  <si>
    <t>000 2 02 29999 04 0127 150</t>
  </si>
  <si>
    <t>Прочие субсидии бюджетам городских округов (на капитальный ремонт объектов муниципальной собственности в рамках реализации Государственной программы развития физической культуры и спорта в Республике Крым)</t>
  </si>
  <si>
    <t>000 2 02 29999 04 0130 150</t>
  </si>
  <si>
    <t>Прочие субсидии бюджетам городских округов (на возмещение недополученных доходов и (или) возмещение затрат перевозчикам за фактически предоставленные услуги по перевозке пассажиров по установленному тарифу автомобильным и (или) наземным электрическим транспортом по муниципальным маршрутам регулярных перевозок на территории Республики Крым)</t>
  </si>
  <si>
    <t>Прочие субсидии бюджетам городских округов (на организацию бесплатного горячего питания обучающихся 1 - 4 классов в муниципальных 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</si>
  <si>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Федерации(на осуществление отдельных государственных полномочий по отлову и содержанию животных без владельцев)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</si>
  <si>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</si>
  <si>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</si>
  <si>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городских округов на выполнение передаваемых полномочий субъектов Российской Федерации (на меры социальной защиты граждан в соответствии с Законом Республики Крым от 17.12.2014                        №36-ЗРК/2014)</t>
  </si>
  <si>
    <t xml:space="preserve"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</si>
  <si>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</si>
  <si>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 000 2 02 20077 04 0000 150</t>
  </si>
  <si>
    <t>Субсидии бюджетам городских округов на реализацию мероприятий по социально-экономическому развитию Республики Крым и города федерального значения Севастополя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</si>
  <si>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реализации мероприятий по социально-экономическому развитию Республики Крым и города федерального значения Севастополя</t>
  </si>
  <si>
    <t>000 2 02 29999 04 0131 150</t>
  </si>
  <si>
    <t xml:space="preserve">Прочие субсидии бюджетам городских округов (на мероприятия по увековечению памяти погибших при защите Отечества) </t>
  </si>
  <si>
    <t>000 2 02 29999 04 3701 150</t>
  </si>
  <si>
    <t>Прочие субсидии бюджетам городских округов (Субсидии бюджетам муниципальных образований Республики Крым на благоустройства общественных территорий (в части благоустройство дворовых территорий))</t>
  </si>
  <si>
    <t>000 2 02 29999 04 3702 150</t>
  </si>
  <si>
    <t>Прочие субсидии бюджетам городских округов (Субсидии бюджетам муниципальных образований Республики Крым на благоустройства общественных территорий)</t>
  </si>
  <si>
    <t>000 2 02 29999 04 0112 150</t>
  </si>
  <si>
    <t>Прочие субсидии бюджетам городских округов (на капитальный ремонт объектов муниципальной собственности в рамках реализации основного мероприятия "Развитие инфраструктуры системы дошкольного, общего и дополнительного образования")</t>
  </si>
  <si>
    <t>000 2 02 35222 04 0000 150</t>
  </si>
  <si>
    <t>Субвенции бюджетам городских округов на обеспечение жильем отдельных категорий граждан Российской Федерации, проживающих на территориях Республики Крым и города федерального значения Севастополя</t>
  </si>
  <si>
    <t>000 2 02 35135 04 0000 150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</si>
  <si>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</si>
  <si>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</si>
  <si>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</si>
  <si>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Единый налог на вмененный доход для отдельных видов деятельности</t>
  </si>
  <si>
    <t>000 1 05 02010 02 0000 110</t>
  </si>
  <si>
    <t>к решению Евпаторийского  городского совета Республики Крым  "О внесении изменений в решение Евпаторийского городского совета Республики Крым от 10.12.2021 № 2-39/1 "О бюджете муниципального образования  городской округ  Евпатория  Республики Крым  на 2022 год и на плановый период  2023 и 2024 годов"с изменениями"</t>
  </si>
  <si>
    <t>Прочие субсидии бюджетам городских округов (на капитальный ремонт объектов муниципальной собственности в рамках реализации основного мероприятия "Государственная поддержка муниципальных учреждений культуры Республики Крым" подпрограммы "Развитие культуры Республики Крым" Государственной программы Республики Крым "Развитие культуры, архивного дела и сохранение объектов культурного наследия Республики Крым")</t>
  </si>
  <si>
    <t>000 2 02 29999 04 0118 150</t>
  </si>
  <si>
    <t>от 29.04.2022 № 2-50/2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</si>
</sst>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00000"/>
    <numFmt numFmtId="187" formatCode="#,##0.000"/>
    <numFmt numFmtId="188" formatCode="#,##0.00;[Red]\-#,##0.00;0.00"/>
    <numFmt numFmtId="189" formatCode="#,##0.00_ ;\-#,##0.00\ 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i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180" fontId="6" fillId="32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 wrapText="1"/>
    </xf>
    <xf numFmtId="0" fontId="5" fillId="32" borderId="0" xfId="0" applyFont="1" applyFill="1" applyAlignment="1">
      <alignment wrapText="1"/>
    </xf>
    <xf numFmtId="0" fontId="12" fillId="32" borderId="0" xfId="0" applyFont="1" applyFill="1" applyAlignment="1">
      <alignment wrapText="1"/>
    </xf>
    <xf numFmtId="0" fontId="7" fillId="32" borderId="10" xfId="0" applyFont="1" applyFill="1" applyBorder="1" applyAlignment="1">
      <alignment horizontal="center" vertical="center"/>
    </xf>
    <xf numFmtId="0" fontId="51" fillId="32" borderId="10" xfId="0" applyFont="1" applyFill="1" applyBorder="1" applyAlignment="1">
      <alignment horizontal="center" vertical="center" wrapText="1"/>
    </xf>
    <xf numFmtId="0" fontId="51" fillId="32" borderId="10" xfId="0" applyFont="1" applyFill="1" applyBorder="1" applyAlignment="1">
      <alignment horizontal="justify" vertical="center" wrapText="1"/>
    </xf>
    <xf numFmtId="0" fontId="11" fillId="32" borderId="0" xfId="0" applyFont="1" applyFill="1" applyAlignment="1">
      <alignment/>
    </xf>
    <xf numFmtId="4" fontId="13" fillId="33" borderId="10" xfId="0" applyNumberFormat="1" applyFont="1" applyFill="1" applyBorder="1" applyAlignment="1">
      <alignment horizontal="center" wrapText="1"/>
    </xf>
    <xf numFmtId="4" fontId="15" fillId="0" borderId="10" xfId="0" applyNumberFormat="1" applyFont="1" applyFill="1" applyBorder="1" applyAlignment="1">
      <alignment horizontal="center" vertical="center"/>
    </xf>
    <xf numFmtId="4" fontId="14" fillId="32" borderId="10" xfId="0" applyNumberFormat="1" applyFont="1" applyFill="1" applyBorder="1" applyAlignment="1">
      <alignment horizontal="center" vertical="center"/>
    </xf>
    <xf numFmtId="4" fontId="13" fillId="32" borderId="10" xfId="0" applyNumberFormat="1" applyFont="1" applyFill="1" applyBorder="1" applyAlignment="1">
      <alignment horizontal="center" vertical="center"/>
    </xf>
    <xf numFmtId="4" fontId="15" fillId="32" borderId="10" xfId="0" applyNumberFormat="1" applyFont="1" applyFill="1" applyBorder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3" fillId="32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justify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32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6" fillId="32" borderId="10" xfId="0" applyFont="1" applyFill="1" applyBorder="1" applyAlignment="1">
      <alignment horizontal="justify" vertical="center" wrapText="1"/>
    </xf>
    <xf numFmtId="0" fontId="8" fillId="32" borderId="10" xfId="0" applyFont="1" applyFill="1" applyBorder="1" applyAlignment="1">
      <alignment horizontal="justify" vertical="center" wrapText="1"/>
    </xf>
    <xf numFmtId="0" fontId="7" fillId="32" borderId="10" xfId="0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 applyProtection="1">
      <alignment horizontal="justify" vertical="center" wrapText="1"/>
      <protection locked="0"/>
    </xf>
    <xf numFmtId="0" fontId="7" fillId="32" borderId="10" xfId="42" applyFont="1" applyFill="1" applyBorder="1" applyAlignment="1" applyProtection="1">
      <alignment horizontal="justify" vertical="center" wrapText="1"/>
      <protection/>
    </xf>
    <xf numFmtId="0" fontId="7" fillId="32" borderId="10" xfId="0" applyNumberFormat="1" applyFont="1" applyFill="1" applyBorder="1" applyAlignment="1" applyProtection="1">
      <alignment horizontal="justify" vertical="center" wrapText="1"/>
      <protection locked="0"/>
    </xf>
    <xf numFmtId="0" fontId="7" fillId="0" borderId="0" xfId="0" applyFont="1" applyAlignment="1">
      <alignment horizontal="justify" vertical="center" wrapText="1"/>
    </xf>
    <xf numFmtId="0" fontId="7" fillId="32" borderId="10" xfId="0" applyFont="1" applyFill="1" applyBorder="1" applyAlignment="1">
      <alignment horizontal="justify" wrapText="1"/>
    </xf>
    <xf numFmtId="0" fontId="7" fillId="32" borderId="0" xfId="0" applyFont="1" applyFill="1" applyAlignment="1">
      <alignment horizontal="left" vertical="center" wrapText="1"/>
    </xf>
    <xf numFmtId="0" fontId="7" fillId="35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abSelected="1" zoomScale="80" zoomScaleNormal="80" zoomScalePageLayoutView="0" workbookViewId="0" topLeftCell="A1">
      <selection activeCell="C3" sqref="C3:E3"/>
    </sheetView>
  </sheetViews>
  <sheetFormatPr defaultColWidth="9.00390625" defaultRowHeight="12.75"/>
  <cols>
    <col min="1" max="1" width="35.25390625" style="6" customWidth="1"/>
    <col min="2" max="2" width="88.00390625" style="6" customWidth="1"/>
    <col min="3" max="3" width="24.375" style="6" customWidth="1"/>
    <col min="4" max="4" width="25.375" style="1" customWidth="1"/>
    <col min="5" max="5" width="24.25390625" style="1" customWidth="1"/>
    <col min="6" max="6" width="19.75390625" style="9" customWidth="1"/>
    <col min="7" max="7" width="12.75390625" style="1" customWidth="1"/>
    <col min="8" max="8" width="9.125" style="1" customWidth="1"/>
    <col min="9" max="9" width="12.00390625" style="1" customWidth="1"/>
    <col min="10" max="10" width="8.125" style="1" customWidth="1"/>
    <col min="11" max="16384" width="9.125" style="1" customWidth="1"/>
  </cols>
  <sheetData>
    <row r="1" spans="1:5" ht="38.25" customHeight="1">
      <c r="A1" s="5"/>
      <c r="B1" s="3"/>
      <c r="C1" s="59" t="s">
        <v>29</v>
      </c>
      <c r="D1" s="59"/>
      <c r="E1" s="59"/>
    </row>
    <row r="2" spans="1:5" ht="128.25" customHeight="1">
      <c r="A2" s="3"/>
      <c r="B2" s="3"/>
      <c r="C2" s="58" t="s">
        <v>154</v>
      </c>
      <c r="D2" s="58"/>
      <c r="E2" s="58"/>
    </row>
    <row r="3" spans="1:5" ht="27" customHeight="1">
      <c r="A3" s="3"/>
      <c r="B3" s="3"/>
      <c r="C3" s="60" t="s">
        <v>157</v>
      </c>
      <c r="D3" s="60"/>
      <c r="E3" s="60"/>
    </row>
    <row r="4" spans="1:5" ht="57" customHeight="1">
      <c r="A4" s="61" t="s">
        <v>114</v>
      </c>
      <c r="B4" s="61"/>
      <c r="C4" s="61"/>
      <c r="D4" s="61"/>
      <c r="E4" s="61"/>
    </row>
    <row r="5" spans="1:5" ht="18.75">
      <c r="A5" s="5"/>
      <c r="B5" s="7"/>
      <c r="C5" s="7"/>
      <c r="E5" s="7" t="s">
        <v>30</v>
      </c>
    </row>
    <row r="6" spans="1:5" ht="24.75" customHeight="1">
      <c r="A6" s="62" t="s">
        <v>1</v>
      </c>
      <c r="B6" s="62" t="s">
        <v>2</v>
      </c>
      <c r="C6" s="63" t="s">
        <v>56</v>
      </c>
      <c r="D6" s="63"/>
      <c r="E6" s="63"/>
    </row>
    <row r="7" spans="1:5" ht="35.25" customHeight="1">
      <c r="A7" s="62"/>
      <c r="B7" s="62"/>
      <c r="C7" s="15" t="s">
        <v>87</v>
      </c>
      <c r="D7" s="15" t="s">
        <v>89</v>
      </c>
      <c r="E7" s="15" t="s">
        <v>115</v>
      </c>
    </row>
    <row r="8" spans="1:5" ht="26.25" customHeight="1">
      <c r="A8" s="16" t="s">
        <v>3</v>
      </c>
      <c r="B8" s="16" t="s">
        <v>4</v>
      </c>
      <c r="C8" s="25">
        <f>C9+C10+C13+C14+C16+C17+C18+C19+C20+C21+C22+C23+C25+C26+C29+C11+C15+C24+C12</f>
        <v>1279837525.77</v>
      </c>
      <c r="D8" s="25">
        <f>D9+D10+D13+D14+D16+D17+D18+D19+D20+D21+D22+D23+D25+D26+D29+D11+D15+D24+D12</f>
        <v>1166745559</v>
      </c>
      <c r="E8" s="25">
        <f>E9+E10+E13+E14+E16+E17+E18+E19+E20+E21+E22+E23+E25+E26+E29+E11+E15+E24+E12</f>
        <v>1220365043</v>
      </c>
    </row>
    <row r="9" spans="1:5" s="9" customFormat="1" ht="24" customHeight="1">
      <c r="A9" s="32" t="s">
        <v>5</v>
      </c>
      <c r="B9" s="40" t="s">
        <v>6</v>
      </c>
      <c r="C9" s="36">
        <v>561329072</v>
      </c>
      <c r="D9" s="36">
        <v>485848696</v>
      </c>
      <c r="E9" s="36">
        <v>526021582</v>
      </c>
    </row>
    <row r="10" spans="1:5" ht="34.5" customHeight="1">
      <c r="A10" s="46" t="s">
        <v>51</v>
      </c>
      <c r="B10" s="40" t="s">
        <v>48</v>
      </c>
      <c r="C10" s="27">
        <v>13637320</v>
      </c>
      <c r="D10" s="27">
        <v>14411070</v>
      </c>
      <c r="E10" s="27">
        <v>14434780</v>
      </c>
    </row>
    <row r="11" spans="1:5" ht="34.5" customHeight="1">
      <c r="A11" s="46" t="s">
        <v>110</v>
      </c>
      <c r="B11" s="40" t="s">
        <v>93</v>
      </c>
      <c r="C11" s="27">
        <v>121172000</v>
      </c>
      <c r="D11" s="27">
        <v>115269000</v>
      </c>
      <c r="E11" s="27">
        <v>117460000</v>
      </c>
    </row>
    <row r="12" spans="1:5" ht="34.5" customHeight="1">
      <c r="A12" s="46" t="s">
        <v>153</v>
      </c>
      <c r="B12" s="40" t="s">
        <v>152</v>
      </c>
      <c r="C12" s="27">
        <v>19721</v>
      </c>
      <c r="D12" s="27">
        <v>0</v>
      </c>
      <c r="E12" s="27">
        <v>0</v>
      </c>
    </row>
    <row r="13" spans="1:5" ht="25.5" customHeight="1">
      <c r="A13" s="12" t="s">
        <v>36</v>
      </c>
      <c r="B13" s="42" t="s">
        <v>35</v>
      </c>
      <c r="C13" s="36">
        <v>2835783.77</v>
      </c>
      <c r="D13" s="36">
        <v>1582000</v>
      </c>
      <c r="E13" s="36">
        <v>1601000</v>
      </c>
    </row>
    <row r="14" spans="1:5" ht="40.5" customHeight="1">
      <c r="A14" s="33" t="s">
        <v>7</v>
      </c>
      <c r="B14" s="35" t="s">
        <v>8</v>
      </c>
      <c r="C14" s="36">
        <v>50000000</v>
      </c>
      <c r="D14" s="36">
        <v>26300000</v>
      </c>
      <c r="E14" s="36">
        <v>26500000</v>
      </c>
    </row>
    <row r="15" spans="1:5" ht="30.75" customHeight="1">
      <c r="A15" s="47" t="s">
        <v>94</v>
      </c>
      <c r="B15" s="35" t="s">
        <v>95</v>
      </c>
      <c r="C15" s="36">
        <v>30870000</v>
      </c>
      <c r="D15" s="36">
        <v>33957000</v>
      </c>
      <c r="E15" s="36">
        <v>37353000</v>
      </c>
    </row>
    <row r="16" spans="1:5" ht="21" customHeight="1">
      <c r="A16" s="33" t="s">
        <v>9</v>
      </c>
      <c r="B16" s="35" t="s">
        <v>10</v>
      </c>
      <c r="C16" s="36">
        <v>37000000</v>
      </c>
      <c r="D16" s="36">
        <v>28500000</v>
      </c>
      <c r="E16" s="36">
        <v>28500000</v>
      </c>
    </row>
    <row r="17" spans="1:5" ht="24.75" customHeight="1">
      <c r="A17" s="41" t="s">
        <v>11</v>
      </c>
      <c r="B17" s="42" t="s">
        <v>12</v>
      </c>
      <c r="C17" s="36">
        <v>13985000</v>
      </c>
      <c r="D17" s="36">
        <v>13850000</v>
      </c>
      <c r="E17" s="36">
        <v>13860000</v>
      </c>
    </row>
    <row r="18" spans="1:5" ht="76.5" customHeight="1">
      <c r="A18" s="33" t="s">
        <v>13</v>
      </c>
      <c r="B18" s="35" t="s">
        <v>14</v>
      </c>
      <c r="C18" s="36">
        <v>317407447</v>
      </c>
      <c r="D18" s="36">
        <v>326929671</v>
      </c>
      <c r="E18" s="36">
        <v>336737561</v>
      </c>
    </row>
    <row r="19" spans="1:5" ht="76.5" customHeight="1">
      <c r="A19" s="21" t="s">
        <v>38</v>
      </c>
      <c r="B19" s="40" t="s">
        <v>37</v>
      </c>
      <c r="C19" s="36">
        <v>21164</v>
      </c>
      <c r="D19" s="36">
        <v>22012</v>
      </c>
      <c r="E19" s="36">
        <v>22893</v>
      </c>
    </row>
    <row r="20" spans="1:5" ht="39.75" customHeight="1">
      <c r="A20" s="33" t="s">
        <v>15</v>
      </c>
      <c r="B20" s="35" t="s">
        <v>16</v>
      </c>
      <c r="C20" s="36">
        <v>18540000</v>
      </c>
      <c r="D20" s="36">
        <v>17000000</v>
      </c>
      <c r="E20" s="36">
        <v>16000000</v>
      </c>
    </row>
    <row r="21" spans="1:5" ht="93.75" customHeight="1">
      <c r="A21" s="33" t="s">
        <v>60</v>
      </c>
      <c r="B21" s="35" t="s">
        <v>59</v>
      </c>
      <c r="C21" s="36">
        <v>12261</v>
      </c>
      <c r="D21" s="36">
        <v>12715</v>
      </c>
      <c r="E21" s="36">
        <v>13185</v>
      </c>
    </row>
    <row r="22" spans="1:6" ht="58.5" customHeight="1">
      <c r="A22" s="33" t="s">
        <v>17</v>
      </c>
      <c r="B22" s="35" t="s">
        <v>18</v>
      </c>
      <c r="C22" s="37">
        <v>5029330</v>
      </c>
      <c r="D22" s="37">
        <v>5330410</v>
      </c>
      <c r="E22" s="37">
        <v>5666765</v>
      </c>
      <c r="F22" s="34"/>
    </row>
    <row r="23" spans="1:5" ht="77.25" customHeight="1">
      <c r="A23" s="33" t="s">
        <v>19</v>
      </c>
      <c r="B23" s="35" t="s">
        <v>20</v>
      </c>
      <c r="C23" s="36">
        <v>8419738</v>
      </c>
      <c r="D23" s="36">
        <v>8419738</v>
      </c>
      <c r="E23" s="36">
        <v>8419738</v>
      </c>
    </row>
    <row r="24" spans="1:5" ht="94.5" customHeight="1">
      <c r="A24" s="33" t="s">
        <v>99</v>
      </c>
      <c r="B24" s="35" t="s">
        <v>130</v>
      </c>
      <c r="C24" s="36">
        <v>69907644</v>
      </c>
      <c r="D24" s="36">
        <v>61142001</v>
      </c>
      <c r="E24" s="36">
        <v>63590801</v>
      </c>
    </row>
    <row r="25" spans="1:5" ht="26.25" customHeight="1">
      <c r="A25" s="33" t="s">
        <v>21</v>
      </c>
      <c r="B25" s="35" t="s">
        <v>22</v>
      </c>
      <c r="C25" s="36">
        <v>1215304</v>
      </c>
      <c r="D25" s="36">
        <v>1263916</v>
      </c>
      <c r="E25" s="36">
        <v>1314474</v>
      </c>
    </row>
    <row r="26" spans="1:6" s="14" customFormat="1" ht="24.75" customHeight="1">
      <c r="A26" s="43" t="s">
        <v>23</v>
      </c>
      <c r="B26" s="44" t="s">
        <v>24</v>
      </c>
      <c r="C26" s="38">
        <f>C27+C28</f>
        <v>25910504</v>
      </c>
      <c r="D26" s="38">
        <f>D27+D28</f>
        <v>24555718</v>
      </c>
      <c r="E26" s="38">
        <f>E27+E28</f>
        <v>20520575</v>
      </c>
      <c r="F26" s="24"/>
    </row>
    <row r="27" spans="1:5" ht="99" customHeight="1">
      <c r="A27" s="13" t="s">
        <v>53</v>
      </c>
      <c r="B27" s="23" t="s">
        <v>52</v>
      </c>
      <c r="C27" s="36">
        <v>21120078</v>
      </c>
      <c r="D27" s="36">
        <v>20405820</v>
      </c>
      <c r="E27" s="36">
        <v>19205097</v>
      </c>
    </row>
    <row r="28" spans="1:5" ht="59.25" customHeight="1">
      <c r="A28" s="13" t="s">
        <v>54</v>
      </c>
      <c r="B28" s="23" t="s">
        <v>96</v>
      </c>
      <c r="C28" s="36">
        <v>4790426</v>
      </c>
      <c r="D28" s="36">
        <v>4149898</v>
      </c>
      <c r="E28" s="36">
        <v>1315478</v>
      </c>
    </row>
    <row r="29" spans="1:5" ht="24.75" customHeight="1">
      <c r="A29" s="33" t="s">
        <v>33</v>
      </c>
      <c r="B29" s="35" t="s">
        <v>34</v>
      </c>
      <c r="C29" s="36">
        <v>2525237</v>
      </c>
      <c r="D29" s="36">
        <v>2351612</v>
      </c>
      <c r="E29" s="36">
        <v>2348689</v>
      </c>
    </row>
    <row r="30" spans="1:5" ht="21.75" customHeight="1">
      <c r="A30" s="45" t="s">
        <v>31</v>
      </c>
      <c r="B30" s="48" t="s">
        <v>25</v>
      </c>
      <c r="C30" s="39">
        <f>C31+C34+C52</f>
        <v>2364915827.96</v>
      </c>
      <c r="D30" s="39">
        <f>D31+D34+D52</f>
        <v>1846147318.7800002</v>
      </c>
      <c r="E30" s="39">
        <f>E31+E34+E52</f>
        <v>1674685814.63</v>
      </c>
    </row>
    <row r="31" spans="1:5" ht="21.75" customHeight="1">
      <c r="A31" s="45" t="s">
        <v>86</v>
      </c>
      <c r="B31" s="48" t="s">
        <v>58</v>
      </c>
      <c r="C31" s="39">
        <v>3522700</v>
      </c>
      <c r="D31" s="39">
        <v>896200</v>
      </c>
      <c r="E31" s="39">
        <v>406800</v>
      </c>
    </row>
    <row r="32" spans="1:6" s="2" customFormat="1" ht="27" customHeight="1">
      <c r="A32" s="4" t="s">
        <v>85</v>
      </c>
      <c r="B32" s="49" t="s">
        <v>26</v>
      </c>
      <c r="C32" s="26">
        <v>3522700</v>
      </c>
      <c r="D32" s="26">
        <v>896200</v>
      </c>
      <c r="E32" s="26">
        <v>406800</v>
      </c>
      <c r="F32" s="10"/>
    </row>
    <row r="33" spans="1:5" s="9" customFormat="1" ht="42.75" customHeight="1">
      <c r="A33" s="21" t="s">
        <v>84</v>
      </c>
      <c r="B33" s="40" t="s">
        <v>113</v>
      </c>
      <c r="C33" s="27">
        <v>3522700</v>
      </c>
      <c r="D33" s="27">
        <v>896200</v>
      </c>
      <c r="E33" s="27">
        <v>406800</v>
      </c>
    </row>
    <row r="34" spans="1:5" s="11" customFormat="1" ht="39" customHeight="1">
      <c r="A34" s="17" t="s">
        <v>83</v>
      </c>
      <c r="B34" s="50" t="s">
        <v>32</v>
      </c>
      <c r="C34" s="28">
        <f>C35+C36+C37+C38+C39+C40+C41+C42</f>
        <v>850913086</v>
      </c>
      <c r="D34" s="28">
        <f>D35+D36+D37+D38+D39+D40+D41+D42</f>
        <v>409098842.67999995</v>
      </c>
      <c r="E34" s="28">
        <f>E35+E36+E37+E38+E39+E40+E41+E42</f>
        <v>169934161.64999998</v>
      </c>
    </row>
    <row r="35" spans="1:5" s="11" customFormat="1" ht="39" customHeight="1">
      <c r="A35" s="21" t="s">
        <v>135</v>
      </c>
      <c r="B35" s="40" t="s">
        <v>134</v>
      </c>
      <c r="C35" s="27">
        <v>5339401.52</v>
      </c>
      <c r="D35" s="27">
        <v>0</v>
      </c>
      <c r="E35" s="27">
        <v>0</v>
      </c>
    </row>
    <row r="36" spans="1:6" s="9" customFormat="1" ht="58.5" customHeight="1">
      <c r="A36" s="32" t="s">
        <v>109</v>
      </c>
      <c r="B36" s="40" t="s">
        <v>136</v>
      </c>
      <c r="C36" s="27">
        <v>999000</v>
      </c>
      <c r="D36" s="27">
        <v>0</v>
      </c>
      <c r="E36" s="27">
        <v>0</v>
      </c>
      <c r="F36" s="18"/>
    </row>
    <row r="37" spans="1:6" s="9" customFormat="1" ht="84" customHeight="1">
      <c r="A37" s="32" t="s">
        <v>105</v>
      </c>
      <c r="B37" s="40" t="s">
        <v>106</v>
      </c>
      <c r="C37" s="27">
        <v>22083.16</v>
      </c>
      <c r="D37" s="27">
        <v>0</v>
      </c>
      <c r="E37" s="27">
        <v>3996000</v>
      </c>
      <c r="F37" s="18"/>
    </row>
    <row r="38" spans="1:6" s="9" customFormat="1" ht="57" customHeight="1">
      <c r="A38" s="32" t="s">
        <v>111</v>
      </c>
      <c r="B38" s="40" t="s">
        <v>131</v>
      </c>
      <c r="C38" s="27">
        <v>30084792.99</v>
      </c>
      <c r="D38" s="27">
        <v>30135852.38</v>
      </c>
      <c r="E38" s="27">
        <v>33109310.95</v>
      </c>
      <c r="F38" s="18"/>
    </row>
    <row r="39" spans="1:6" s="9" customFormat="1" ht="33.75" customHeight="1">
      <c r="A39" s="21" t="s">
        <v>104</v>
      </c>
      <c r="B39" s="40" t="s">
        <v>108</v>
      </c>
      <c r="C39" s="27">
        <v>352646.27</v>
      </c>
      <c r="D39" s="27">
        <v>0</v>
      </c>
      <c r="E39" s="27">
        <v>0</v>
      </c>
      <c r="F39" s="18"/>
    </row>
    <row r="40" spans="1:6" s="9" customFormat="1" ht="48.75" customHeight="1">
      <c r="A40" s="32" t="s">
        <v>107</v>
      </c>
      <c r="B40" s="54" t="s">
        <v>97</v>
      </c>
      <c r="C40" s="27">
        <v>229647465.48</v>
      </c>
      <c r="D40" s="27">
        <v>109768372.32</v>
      </c>
      <c r="E40" s="27">
        <v>0</v>
      </c>
      <c r="F40" s="18"/>
    </row>
    <row r="41" spans="1:5" s="10" customFormat="1" ht="91.5" customHeight="1">
      <c r="A41" s="21" t="s">
        <v>82</v>
      </c>
      <c r="B41" s="56" t="s">
        <v>137</v>
      </c>
      <c r="C41" s="27">
        <v>446862690</v>
      </c>
      <c r="D41" s="27">
        <v>116313570</v>
      </c>
      <c r="E41" s="27">
        <v>0</v>
      </c>
    </row>
    <row r="42" spans="1:5" s="10" customFormat="1" ht="32.25" customHeight="1">
      <c r="A42" s="8" t="s">
        <v>74</v>
      </c>
      <c r="B42" s="51" t="s">
        <v>49</v>
      </c>
      <c r="C42" s="29">
        <f>C43+C44+C46+C47+C48+C49+C50+C51+C45</f>
        <v>137605006.57999998</v>
      </c>
      <c r="D42" s="29">
        <f>D43+D44+D46+D47+D48+D49+D50+D51+D45</f>
        <v>152881047.98</v>
      </c>
      <c r="E42" s="29">
        <f>E43+E44+E46+E47+E48+E49+E50+E51+E45</f>
        <v>132828850.69999999</v>
      </c>
    </row>
    <row r="43" spans="1:5" s="10" customFormat="1" ht="75.75" customHeight="1">
      <c r="A43" s="21" t="s">
        <v>118</v>
      </c>
      <c r="B43" s="40" t="s">
        <v>50</v>
      </c>
      <c r="C43" s="27">
        <v>0</v>
      </c>
      <c r="D43" s="27">
        <v>65538609.5</v>
      </c>
      <c r="E43" s="27">
        <v>0</v>
      </c>
    </row>
    <row r="44" spans="1:5" s="10" customFormat="1" ht="75.75" customHeight="1">
      <c r="A44" s="21" t="s">
        <v>144</v>
      </c>
      <c r="B44" s="40" t="s">
        <v>145</v>
      </c>
      <c r="C44" s="27">
        <v>11745543.5</v>
      </c>
      <c r="D44" s="27">
        <v>0</v>
      </c>
      <c r="E44" s="27">
        <v>96946331.5</v>
      </c>
    </row>
    <row r="45" spans="1:5" s="10" customFormat="1" ht="141.75" customHeight="1">
      <c r="A45" s="21" t="s">
        <v>156</v>
      </c>
      <c r="B45" s="40" t="s">
        <v>155</v>
      </c>
      <c r="C45" s="27">
        <v>13401089.5</v>
      </c>
      <c r="D45" s="27">
        <v>0</v>
      </c>
      <c r="E45" s="27">
        <v>0</v>
      </c>
    </row>
    <row r="46" spans="1:6" s="10" customFormat="1" ht="66" customHeight="1">
      <c r="A46" s="21" t="s">
        <v>103</v>
      </c>
      <c r="B46" s="40" t="s">
        <v>128</v>
      </c>
      <c r="C46" s="27">
        <v>23384857.65</v>
      </c>
      <c r="D46" s="27">
        <v>23177003.27</v>
      </c>
      <c r="E46" s="27">
        <v>23177003.27</v>
      </c>
      <c r="F46" s="18"/>
    </row>
    <row r="47" spans="1:6" s="10" customFormat="1" ht="79.5" customHeight="1">
      <c r="A47" s="21" t="s">
        <v>124</v>
      </c>
      <c r="B47" s="40" t="s">
        <v>125</v>
      </c>
      <c r="C47" s="27">
        <v>0</v>
      </c>
      <c r="D47" s="27">
        <v>50780578</v>
      </c>
      <c r="E47" s="27">
        <v>0</v>
      </c>
      <c r="F47" s="18"/>
    </row>
    <row r="48" spans="1:6" s="10" customFormat="1" ht="116.25" customHeight="1">
      <c r="A48" s="21" t="s">
        <v>126</v>
      </c>
      <c r="B48" s="55" t="s">
        <v>127</v>
      </c>
      <c r="C48" s="27">
        <v>12705515.93</v>
      </c>
      <c r="D48" s="27">
        <v>12705515.93</v>
      </c>
      <c r="E48" s="27">
        <v>12705515.93</v>
      </c>
      <c r="F48" s="18"/>
    </row>
    <row r="49" spans="1:6" s="10" customFormat="1" ht="55.5" customHeight="1">
      <c r="A49" s="21" t="s">
        <v>138</v>
      </c>
      <c r="B49" s="55" t="s">
        <v>139</v>
      </c>
      <c r="C49" s="27">
        <v>0</v>
      </c>
      <c r="D49" s="27">
        <v>679341.28</v>
      </c>
      <c r="E49" s="27">
        <v>0</v>
      </c>
      <c r="F49" s="18"/>
    </row>
    <row r="50" spans="1:6" s="10" customFormat="1" ht="63" customHeight="1">
      <c r="A50" s="21" t="s">
        <v>140</v>
      </c>
      <c r="B50" s="55" t="s">
        <v>141</v>
      </c>
      <c r="C50" s="27">
        <v>6368000</v>
      </c>
      <c r="D50" s="27">
        <v>0</v>
      </c>
      <c r="E50" s="27">
        <v>0</v>
      </c>
      <c r="F50" s="18"/>
    </row>
    <row r="51" spans="1:6" s="10" customFormat="1" ht="69" customHeight="1">
      <c r="A51" s="21" t="s">
        <v>142</v>
      </c>
      <c r="B51" s="55" t="s">
        <v>143</v>
      </c>
      <c r="C51" s="27">
        <v>70000000</v>
      </c>
      <c r="D51" s="27">
        <v>0</v>
      </c>
      <c r="E51" s="27">
        <v>0</v>
      </c>
      <c r="F51" s="18"/>
    </row>
    <row r="52" spans="1:5" s="10" customFormat="1" ht="42.75" customHeight="1">
      <c r="A52" s="8" t="s">
        <v>79</v>
      </c>
      <c r="B52" s="51" t="s">
        <v>98</v>
      </c>
      <c r="C52" s="29">
        <f>C53+C70+C71+C72+C73+C74+C75+C76+C77+C78</f>
        <v>1510480041.9599998</v>
      </c>
      <c r="D52" s="29">
        <f>D53+D70+D71+D72+D73+D74+D75+D76+D77+D78</f>
        <v>1436152276.1000001</v>
      </c>
      <c r="E52" s="29">
        <f>E53+E70+E71+E72+E73+E74+E75+E76+E77+E78</f>
        <v>1504344852.98</v>
      </c>
    </row>
    <row r="53" spans="1:5" s="10" customFormat="1" ht="44.25" customHeight="1">
      <c r="A53" s="8" t="s">
        <v>80</v>
      </c>
      <c r="B53" s="51" t="s">
        <v>0</v>
      </c>
      <c r="C53" s="29">
        <f>C54+C55+C56+C57+C58+C59+C60+C61+C62+C63+C64+C65+C66+C67+C68+C69</f>
        <v>1358792642.6799998</v>
      </c>
      <c r="D53" s="29">
        <f>D54+D55+D56+D57+D58+D59+D60+D61+D62+D63+D64+D65+D66+D67+D68+D69</f>
        <v>1344672029.97</v>
      </c>
      <c r="E53" s="29">
        <f>E54+E55+E56+E57+E58+E59+E60+E61+E62+E63+E64+E65+E66+E67+E68+E69</f>
        <v>1403004450.25</v>
      </c>
    </row>
    <row r="54" spans="1:6" s="10" customFormat="1" ht="76.5" customHeight="1">
      <c r="A54" s="52" t="s">
        <v>69</v>
      </c>
      <c r="B54" s="53" t="s">
        <v>119</v>
      </c>
      <c r="C54" s="27">
        <v>182490</v>
      </c>
      <c r="D54" s="27">
        <v>182490</v>
      </c>
      <c r="E54" s="27">
        <v>182490</v>
      </c>
      <c r="F54" s="19"/>
    </row>
    <row r="55" spans="1:6" s="10" customFormat="1" ht="63.75" customHeight="1">
      <c r="A55" s="52" t="s">
        <v>75</v>
      </c>
      <c r="B55" s="53" t="s">
        <v>120</v>
      </c>
      <c r="C55" s="27">
        <v>744510</v>
      </c>
      <c r="D55" s="27">
        <v>744510</v>
      </c>
      <c r="E55" s="27">
        <v>744510</v>
      </c>
      <c r="F55" s="19"/>
    </row>
    <row r="56" spans="1:6" s="10" customFormat="1" ht="78" customHeight="1">
      <c r="A56" s="52" t="s">
        <v>62</v>
      </c>
      <c r="B56" s="53" t="s">
        <v>121</v>
      </c>
      <c r="C56" s="27">
        <v>1447182</v>
      </c>
      <c r="D56" s="27">
        <v>1447182</v>
      </c>
      <c r="E56" s="27">
        <v>1447182</v>
      </c>
      <c r="F56" s="18"/>
    </row>
    <row r="57" spans="1:6" s="10" customFormat="1" ht="81.75" customHeight="1">
      <c r="A57" s="52" t="s">
        <v>61</v>
      </c>
      <c r="B57" s="57" t="s">
        <v>122</v>
      </c>
      <c r="C57" s="27">
        <v>3859153</v>
      </c>
      <c r="D57" s="27">
        <v>3859153</v>
      </c>
      <c r="E57" s="27">
        <v>3859153</v>
      </c>
      <c r="F57" s="18"/>
    </row>
    <row r="58" spans="1:6" s="10" customFormat="1" ht="98.25" customHeight="1">
      <c r="A58" s="52" t="s">
        <v>71</v>
      </c>
      <c r="B58" s="40" t="s">
        <v>123</v>
      </c>
      <c r="C58" s="27">
        <v>131216501</v>
      </c>
      <c r="D58" s="27">
        <v>128706654</v>
      </c>
      <c r="E58" s="27">
        <v>130862334</v>
      </c>
      <c r="F58" s="18"/>
    </row>
    <row r="59" spans="1:6" s="10" customFormat="1" ht="74.25" customHeight="1">
      <c r="A59" s="52" t="s">
        <v>63</v>
      </c>
      <c r="B59" s="53" t="s">
        <v>132</v>
      </c>
      <c r="C59" s="27">
        <v>9839716</v>
      </c>
      <c r="D59" s="27">
        <v>10233297</v>
      </c>
      <c r="E59" s="27">
        <v>10642632</v>
      </c>
      <c r="F59" s="18"/>
    </row>
    <row r="60" spans="1:6" s="10" customFormat="1" ht="76.5" customHeight="1">
      <c r="A60" s="52" t="s">
        <v>78</v>
      </c>
      <c r="B60" s="53" t="s">
        <v>41</v>
      </c>
      <c r="C60" s="27">
        <v>167612068</v>
      </c>
      <c r="D60" s="27">
        <v>167612068</v>
      </c>
      <c r="E60" s="27">
        <v>167612068</v>
      </c>
      <c r="F60" s="18"/>
    </row>
    <row r="61" spans="1:6" s="10" customFormat="1" ht="80.25" customHeight="1">
      <c r="A61" s="52" t="s">
        <v>65</v>
      </c>
      <c r="B61" s="53" t="s">
        <v>42</v>
      </c>
      <c r="C61" s="27">
        <v>1332814</v>
      </c>
      <c r="D61" s="27">
        <v>823592</v>
      </c>
      <c r="E61" s="27">
        <v>864896</v>
      </c>
      <c r="F61" s="18"/>
    </row>
    <row r="62" spans="1:6" s="10" customFormat="1" ht="56.25" customHeight="1">
      <c r="A62" s="52" t="s">
        <v>64</v>
      </c>
      <c r="B62" s="53" t="s">
        <v>43</v>
      </c>
      <c r="C62" s="27">
        <v>1023562</v>
      </c>
      <c r="D62" s="27">
        <v>1064597</v>
      </c>
      <c r="E62" s="27">
        <v>1107181</v>
      </c>
      <c r="F62" s="18"/>
    </row>
    <row r="63" spans="1:6" s="10" customFormat="1" ht="94.5" customHeight="1">
      <c r="A63" s="52" t="s">
        <v>73</v>
      </c>
      <c r="B63" s="53" t="s">
        <v>45</v>
      </c>
      <c r="C63" s="27">
        <v>319653687.08</v>
      </c>
      <c r="D63" s="27">
        <v>328227280.52</v>
      </c>
      <c r="E63" s="27">
        <v>345247589.59</v>
      </c>
      <c r="F63" s="18"/>
    </row>
    <row r="64" spans="1:6" s="10" customFormat="1" ht="135" customHeight="1">
      <c r="A64" s="52" t="s">
        <v>72</v>
      </c>
      <c r="B64" s="53" t="s">
        <v>46</v>
      </c>
      <c r="C64" s="27">
        <v>659741856.6</v>
      </c>
      <c r="D64" s="27">
        <v>673641654.45</v>
      </c>
      <c r="E64" s="27">
        <v>712304862.66</v>
      </c>
      <c r="F64" s="18"/>
    </row>
    <row r="65" spans="1:6" s="10" customFormat="1" ht="58.5" customHeight="1">
      <c r="A65" s="52" t="s">
        <v>66</v>
      </c>
      <c r="B65" s="53" t="s">
        <v>47</v>
      </c>
      <c r="C65" s="27">
        <v>33662558</v>
      </c>
      <c r="D65" s="27">
        <v>0</v>
      </c>
      <c r="E65" s="27">
        <v>0</v>
      </c>
      <c r="F65" s="18"/>
    </row>
    <row r="66" spans="1:6" s="11" customFormat="1" ht="81.75" customHeight="1">
      <c r="A66" s="52" t="s">
        <v>81</v>
      </c>
      <c r="B66" s="53" t="s">
        <v>129</v>
      </c>
      <c r="C66" s="27">
        <v>1853172</v>
      </c>
      <c r="D66" s="27">
        <v>1853172</v>
      </c>
      <c r="E66" s="27">
        <v>1853172</v>
      </c>
      <c r="F66" s="20"/>
    </row>
    <row r="67" spans="1:5" s="11" customFormat="1" ht="90.75" customHeight="1">
      <c r="A67" s="32" t="s">
        <v>90</v>
      </c>
      <c r="B67" s="40" t="s">
        <v>88</v>
      </c>
      <c r="C67" s="27">
        <v>346993</v>
      </c>
      <c r="D67" s="27">
        <v>0</v>
      </c>
      <c r="E67" s="27">
        <v>0</v>
      </c>
    </row>
    <row r="68" spans="1:5" s="11" customFormat="1" ht="119.25" customHeight="1">
      <c r="A68" s="52" t="s">
        <v>101</v>
      </c>
      <c r="B68" s="53" t="s">
        <v>102</v>
      </c>
      <c r="C68" s="27">
        <v>227097</v>
      </c>
      <c r="D68" s="27">
        <v>227097</v>
      </c>
      <c r="E68" s="27">
        <v>227097</v>
      </c>
    </row>
    <row r="69" spans="1:5" s="11" customFormat="1" ht="117.75" customHeight="1">
      <c r="A69" s="52" t="s">
        <v>92</v>
      </c>
      <c r="B69" s="53" t="s">
        <v>91</v>
      </c>
      <c r="C69" s="27">
        <v>26049283</v>
      </c>
      <c r="D69" s="27">
        <v>26049283</v>
      </c>
      <c r="E69" s="27">
        <v>26049283</v>
      </c>
    </row>
    <row r="70" spans="1:6" s="9" customFormat="1" ht="76.5" customHeight="1">
      <c r="A70" s="22" t="s">
        <v>70</v>
      </c>
      <c r="B70" s="23" t="s">
        <v>40</v>
      </c>
      <c r="C70" s="27">
        <v>28084660.8</v>
      </c>
      <c r="D70" s="27">
        <v>5855868</v>
      </c>
      <c r="E70" s="27">
        <v>14297729.6</v>
      </c>
      <c r="F70" s="18"/>
    </row>
    <row r="71" spans="1:6" s="9" customFormat="1" ht="76.5" customHeight="1">
      <c r="A71" s="22" t="s">
        <v>150</v>
      </c>
      <c r="B71" s="23" t="s">
        <v>151</v>
      </c>
      <c r="C71" s="27">
        <v>7326792</v>
      </c>
      <c r="D71" s="27">
        <v>7326792</v>
      </c>
      <c r="E71" s="27">
        <v>7326792</v>
      </c>
      <c r="F71" s="18"/>
    </row>
    <row r="72" spans="1:6" s="9" customFormat="1" ht="58.5" customHeight="1">
      <c r="A72" s="22" t="s">
        <v>77</v>
      </c>
      <c r="B72" s="40" t="s">
        <v>55</v>
      </c>
      <c r="C72" s="27">
        <v>163325</v>
      </c>
      <c r="D72" s="27">
        <v>11177</v>
      </c>
      <c r="E72" s="27">
        <v>10010</v>
      </c>
      <c r="F72" s="18"/>
    </row>
    <row r="73" spans="1:6" s="9" customFormat="1" ht="58.5" customHeight="1">
      <c r="A73" s="22" t="s">
        <v>148</v>
      </c>
      <c r="B73" s="23" t="s">
        <v>149</v>
      </c>
      <c r="C73" s="27">
        <v>0</v>
      </c>
      <c r="D73" s="27">
        <v>0</v>
      </c>
      <c r="E73" s="27">
        <v>1044072</v>
      </c>
      <c r="F73" s="18"/>
    </row>
    <row r="74" spans="1:6" s="9" customFormat="1" ht="64.5" customHeight="1">
      <c r="A74" s="22" t="s">
        <v>68</v>
      </c>
      <c r="B74" s="23" t="s">
        <v>27</v>
      </c>
      <c r="C74" s="27">
        <v>8889267</v>
      </c>
      <c r="D74" s="27">
        <v>10284836</v>
      </c>
      <c r="E74" s="27">
        <v>10696226</v>
      </c>
      <c r="F74" s="18"/>
    </row>
    <row r="75" spans="1:6" s="9" customFormat="1" ht="64.5" customHeight="1">
      <c r="A75" s="22" t="s">
        <v>146</v>
      </c>
      <c r="B75" s="23" t="s">
        <v>147</v>
      </c>
      <c r="C75" s="27">
        <v>29632503.48</v>
      </c>
      <c r="D75" s="27">
        <v>26669253.13</v>
      </c>
      <c r="E75" s="27">
        <v>26669253.13</v>
      </c>
      <c r="F75" s="18"/>
    </row>
    <row r="76" spans="1:6" s="9" customFormat="1" ht="37.5">
      <c r="A76" s="22" t="s">
        <v>67</v>
      </c>
      <c r="B76" s="23" t="s">
        <v>44</v>
      </c>
      <c r="C76" s="27">
        <v>23472645</v>
      </c>
      <c r="D76" s="27">
        <v>0</v>
      </c>
      <c r="E76" s="27">
        <v>0</v>
      </c>
      <c r="F76" s="18"/>
    </row>
    <row r="77" spans="1:6" s="9" customFormat="1" ht="61.5" customHeight="1">
      <c r="A77" s="22" t="s">
        <v>112</v>
      </c>
      <c r="B77" s="23" t="s">
        <v>133</v>
      </c>
      <c r="C77" s="27">
        <v>39919320</v>
      </c>
      <c r="D77" s="27">
        <v>39919320</v>
      </c>
      <c r="E77" s="27">
        <v>39919320</v>
      </c>
      <c r="F77" s="18"/>
    </row>
    <row r="78" spans="1:5" s="10" customFormat="1" ht="24" customHeight="1">
      <c r="A78" s="8" t="s">
        <v>76</v>
      </c>
      <c r="B78" s="51" t="s">
        <v>39</v>
      </c>
      <c r="C78" s="29">
        <f>C79+C80</f>
        <v>14198886</v>
      </c>
      <c r="D78" s="29">
        <f>D79+D80</f>
        <v>1413000</v>
      </c>
      <c r="E78" s="29">
        <f>E79+E80</f>
        <v>1377000</v>
      </c>
    </row>
    <row r="79" spans="1:9" s="9" customFormat="1" ht="75.75" customHeight="1">
      <c r="A79" s="21" t="s">
        <v>100</v>
      </c>
      <c r="B79" s="53" t="s">
        <v>57</v>
      </c>
      <c r="C79" s="27">
        <v>12821886</v>
      </c>
      <c r="D79" s="27">
        <v>0</v>
      </c>
      <c r="E79" s="27">
        <v>0</v>
      </c>
      <c r="I79" s="18"/>
    </row>
    <row r="80" spans="1:9" s="9" customFormat="1" ht="96" customHeight="1">
      <c r="A80" s="21" t="s">
        <v>117</v>
      </c>
      <c r="B80" s="40" t="s">
        <v>116</v>
      </c>
      <c r="C80" s="27">
        <v>1377000</v>
      </c>
      <c r="D80" s="27">
        <v>1413000</v>
      </c>
      <c r="E80" s="27">
        <v>1377000</v>
      </c>
      <c r="I80" s="18"/>
    </row>
    <row r="81" spans="1:5" ht="27.75" customHeight="1">
      <c r="A81" s="45"/>
      <c r="B81" s="45" t="s">
        <v>28</v>
      </c>
      <c r="C81" s="39">
        <f>C8+C30</f>
        <v>3644753353.73</v>
      </c>
      <c r="D81" s="39">
        <f>D8+D30</f>
        <v>3012892877.78</v>
      </c>
      <c r="E81" s="39">
        <f>E8+E30</f>
        <v>2895050857.63</v>
      </c>
    </row>
    <row r="82" spans="1:5" ht="19.5">
      <c r="A82" s="31"/>
      <c r="B82" s="31"/>
      <c r="C82" s="30"/>
      <c r="D82" s="30"/>
      <c r="E82" s="30"/>
    </row>
  </sheetData>
  <sheetProtection/>
  <mergeCells count="7">
    <mergeCell ref="C2:E2"/>
    <mergeCell ref="C1:E1"/>
    <mergeCell ref="C3:E3"/>
    <mergeCell ref="A4:E4"/>
    <mergeCell ref="A6:A7"/>
    <mergeCell ref="B6:B7"/>
    <mergeCell ref="C6:E6"/>
  </mergeCells>
  <printOptions/>
  <pageMargins left="0.31496062992125984" right="0.11811023622047245" top="0.35433070866141736" bottom="0.35433070866141736" header="0.31496062992125984" footer="0.31496062992125984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Админ</cp:lastModifiedBy>
  <cp:lastPrinted>2021-09-20T11:18:59Z</cp:lastPrinted>
  <dcterms:created xsi:type="dcterms:W3CDTF">2003-11-18T13:38:27Z</dcterms:created>
  <dcterms:modified xsi:type="dcterms:W3CDTF">2022-04-29T12:28:21Z</dcterms:modified>
  <cp:category/>
  <cp:version/>
  <cp:contentType/>
  <cp:contentStatus/>
</cp:coreProperties>
</file>